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75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<sst xmlns="http://schemas.openxmlformats.org/spreadsheetml/2006/main" count="70" uniqueCount="61">
  <si>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r>
      <rPr>
        <sz val="14"/>
        <color rgb="FF000000"/>
        <rFont val="方正小标宋简体"/>
        <charset val="134"/>
      </rPr>
      <t>残疾军人康复辅助器具配置项目项目支出绩效自评表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</si>
  <si>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</si>
  <si>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</si>
  <si>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残疾军人康复辅助器具配置项目</t>
  </si>
  <si>
    <t>主管部门</t>
  </si>
  <si>
    <t>北京市退役军人事务局</t>
  </si>
  <si>
    <t>实施单位</t>
  </si>
  <si>
    <t>北京市退役军人事务局（本级）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</si>
  <si>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</si>
  <si>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</si>
  <si>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</si>
  <si>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</si>
  <si>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</si>
  <si>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</si>
  <si>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</si>
  <si>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</si>
  <si>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</si>
  <si>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</si>
  <si>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</si>
  <si>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</si>
  <si>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</si>
  <si>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</si>
  <si>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</si>
  <si>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为符合配置条件的残疾军人配置康复辅助器具，提升残疾军人生活质量。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</si>
  <si>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</si>
  <si>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</si>
  <si>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</si>
  <si>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</si>
  <si>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</si>
  <si>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</si>
  <si>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</si>
  <si>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</si>
  <si>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</si>
  <si>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</si>
  <si>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配置件数</t>
  </si>
  <si>
    <t>≥500件</t>
  </si>
  <si>
    <t>814件</t>
  </si>
  <si>
    <t>配置残疾军人人数</t>
  </si>
  <si>
    <t>≥500人</t>
  </si>
  <si>
    <t>799人</t>
  </si>
  <si>
    <t>配置区数</t>
  </si>
  <si>
    <t>＝10个</t>
  </si>
  <si>
    <t>16个</t>
  </si>
  <si>
    <t>质量指标</t>
  </si>
  <si>
    <t>符合申请条件的残疾军人换发率</t>
  </si>
  <si>
    <t>＝100%</t>
  </si>
  <si>
    <t>残疾军人配置康复辅助器具质量合格率</t>
  </si>
  <si>
    <t>时效指标</t>
  </si>
  <si>
    <t>年度完成时间</t>
  </si>
  <si>
    <t>≤12月</t>
  </si>
  <si>
    <t>10月</t>
  </si>
  <si>
    <t>效益指标</t>
  </si>
  <si>
    <t>社会效益指标</t>
  </si>
  <si>
    <t>残疾军人生活质量有效改善</t>
  </si>
  <si>
    <t>好</t>
  </si>
  <si>
    <t>满意度指标</t>
  </si>
  <si>
    <t>服务对象满意度指标</t>
  </si>
  <si>
    <t>配置残疾军人满意度</t>
  </si>
  <si>
    <t>≥90%</t>
  </si>
  <si>
    <t>97%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</si>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</sst>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sz val="10"/>
      <color rgb="FF33333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view="pageBreakPreview" zoomScaleNormal="100" topLeftCell="A3" workbookViewId="0">
      <selection activeCell="D16" sqref="D16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1" t="s">
        <v>8</v>
      </c>
      <c r="B5" s="11"/>
      <c r="C5" s="11"/>
      <c r="D5" s="11" t="s">
        <v>9</v>
      </c>
      <c r="E5" s="11" t="s">
        <v>10</v>
      </c>
      <c r="F5" s="11" t="s">
        <v>11</v>
      </c>
      <c r="G5" s="11" t="s">
        <v>12</v>
      </c>
      <c r="H5" s="13" t="s">
        <v>13</v>
      </c>
      <c r="I5" s="20" t="s">
        <v>14</v>
      </c>
    </row>
    <row r="6" ht="20" customHeight="1" spans="1:9">
      <c r="A6" s="14"/>
      <c r="B6" s="15" t="s">
        <v>15</v>
      </c>
      <c r="C6" s="15"/>
      <c r="D6" s="16">
        <f>D7+D8+D9</f>
        <v>227.8138</v>
      </c>
      <c r="E6" s="16">
        <f>E7+E8+E9</f>
        <v>204.50555</v>
      </c>
      <c r="F6" s="16">
        <f t="shared" ref="D6:F6" si="0">F7+F8+F9</f>
        <v>204.50555</v>
      </c>
      <c r="G6" s="17">
        <v>10</v>
      </c>
      <c r="H6" s="18">
        <f>F6/E6</f>
        <v>1</v>
      </c>
      <c r="I6" s="20">
        <f>G6*H6</f>
        <v>10</v>
      </c>
    </row>
    <row r="7" ht="20" customHeight="1" spans="1:9">
      <c r="A7" s="14"/>
      <c r="B7" s="15" t="s">
        <v>16</v>
      </c>
      <c r="C7" s="15"/>
      <c r="D7" s="16">
        <v>227.8138</v>
      </c>
      <c r="E7" s="16">
        <f>D7-23.30825</f>
        <v>204.50555</v>
      </c>
      <c r="F7" s="16">
        <v>204.50555</v>
      </c>
      <c r="G7" s="11" t="s">
        <v>17</v>
      </c>
      <c r="H7" s="11" t="s">
        <v>17</v>
      </c>
      <c r="I7" s="11" t="s">
        <v>17</v>
      </c>
    </row>
    <row r="8" ht="20" customHeight="1" spans="1:9">
      <c r="A8" s="14"/>
      <c r="B8" s="15" t="s">
        <v>18</v>
      </c>
      <c r="C8" s="15"/>
      <c r="D8" s="16"/>
      <c r="E8" s="16"/>
      <c r="F8" s="16"/>
      <c r="G8" s="11"/>
      <c r="H8" s="18"/>
      <c r="I8" s="18"/>
    </row>
    <row r="9" ht="20" customHeight="1" spans="1:9">
      <c r="A9" s="14"/>
      <c r="B9" s="15" t="s">
        <v>19</v>
      </c>
      <c r="C9" s="15"/>
      <c r="D9" s="16"/>
      <c r="E9" s="16"/>
      <c r="F9" s="16"/>
      <c r="G9" s="11"/>
      <c r="H9" s="13"/>
      <c r="I9" s="13"/>
    </row>
    <row r="10" ht="20" customHeight="1" spans="1:9">
      <c r="A10" s="11"/>
      <c r="B10" s="11" t="s">
        <v>20</v>
      </c>
      <c r="C10" s="11"/>
      <c r="D10" s="11"/>
      <c r="E10" s="11"/>
      <c r="F10" s="11" t="s">
        <v>21</v>
      </c>
      <c r="G10" s="11"/>
      <c r="H10" s="11"/>
      <c r="I10" s="11"/>
    </row>
    <row r="11" ht="93" customHeight="1" spans="1:9">
      <c r="A11" s="11" t="s">
        <v>22</v>
      </c>
      <c r="B11" s="15" t="s">
        <v>23</v>
      </c>
      <c r="C11" s="15"/>
      <c r="D11" s="15"/>
      <c r="E11" s="15"/>
      <c r="F11" s="15" t="s">
        <v>23</v>
      </c>
      <c r="G11" s="15"/>
      <c r="H11" s="15"/>
      <c r="I11" s="15"/>
    </row>
    <row r="12" ht="43" customHeight="1" spans="1:9">
      <c r="A12" s="11" t="s">
        <v>24</v>
      </c>
      <c r="B12" s="11" t="s">
        <v>25</v>
      </c>
      <c r="C12" s="11" t="s">
        <v>26</v>
      </c>
      <c r="D12" s="11" t="s">
        <v>27</v>
      </c>
      <c r="E12" s="11" t="s">
        <v>28</v>
      </c>
      <c r="F12" s="19" t="s">
        <v>29</v>
      </c>
      <c r="G12" s="11" t="s">
        <v>30</v>
      </c>
      <c r="H12" s="20" t="s">
        <v>14</v>
      </c>
      <c r="I12" s="19" t="s">
        <v>31</v>
      </c>
    </row>
    <row r="13" ht="20" customHeight="1" spans="1:9">
      <c r="A13" s="11"/>
      <c r="B13" s="21" t="s">
        <v>32</v>
      </c>
      <c r="C13" s="22" t="s">
        <v>33</v>
      </c>
      <c r="D13" s="22" t="s">
        <v>34</v>
      </c>
      <c r="E13" s="23" t="s">
        <v>35</v>
      </c>
      <c r="F13" s="23" t="s">
        <v>36</v>
      </c>
      <c r="G13" s="22">
        <v>8</v>
      </c>
      <c r="H13" s="22">
        <f>G13</f>
        <v>8</v>
      </c>
      <c r="I13" s="35"/>
    </row>
    <row r="14" ht="20" customHeight="1" spans="1:9">
      <c r="A14" s="11"/>
      <c r="B14" s="24"/>
      <c r="C14" s="22" t="s">
        <v>33</v>
      </c>
      <c r="D14" s="25" t="s">
        <v>37</v>
      </c>
      <c r="E14" s="23" t="s">
        <v>38</v>
      </c>
      <c r="F14" s="23" t="s">
        <v>39</v>
      </c>
      <c r="G14" s="22">
        <v>7</v>
      </c>
      <c r="H14" s="22">
        <f t="shared" ref="H14:H20" si="1">G14</f>
        <v>7</v>
      </c>
      <c r="I14" s="35"/>
    </row>
    <row r="15" ht="20" customHeight="1" spans="1:9">
      <c r="A15" s="11"/>
      <c r="B15" s="24"/>
      <c r="C15" s="22" t="s">
        <v>33</v>
      </c>
      <c r="D15" s="22" t="s">
        <v>40</v>
      </c>
      <c r="E15" s="23" t="s">
        <v>41</v>
      </c>
      <c r="F15" s="23" t="s">
        <v>42</v>
      </c>
      <c r="G15" s="22">
        <v>7</v>
      </c>
      <c r="H15" s="22">
        <f t="shared" si="1"/>
        <v>7</v>
      </c>
      <c r="I15" s="35"/>
    </row>
    <row r="16" ht="50" customHeight="1" spans="1:9">
      <c r="A16" s="11"/>
      <c r="B16" s="24"/>
      <c r="C16" s="22" t="s">
        <v>43</v>
      </c>
      <c r="D16" s="25" t="s">
        <v>44</v>
      </c>
      <c r="E16" s="23" t="s">
        <v>45</v>
      </c>
      <c r="F16" s="26">
        <v>1</v>
      </c>
      <c r="G16" s="22">
        <v>10</v>
      </c>
      <c r="H16" s="22">
        <f t="shared" si="1"/>
        <v>10</v>
      </c>
      <c r="I16" s="35"/>
    </row>
    <row r="17" ht="44" customHeight="1" spans="1:9">
      <c r="A17" s="11"/>
      <c r="B17" s="24"/>
      <c r="C17" s="22" t="s">
        <v>43</v>
      </c>
      <c r="D17" s="22" t="s">
        <v>46</v>
      </c>
      <c r="E17" s="27" t="s">
        <v>45</v>
      </c>
      <c r="F17" s="26">
        <v>1</v>
      </c>
      <c r="G17" s="22">
        <v>10</v>
      </c>
      <c r="H17" s="22">
        <f t="shared" si="1"/>
        <v>10</v>
      </c>
      <c r="I17" s="35"/>
    </row>
    <row r="18" ht="34" customHeight="1" spans="1:9">
      <c r="A18" s="11"/>
      <c r="B18" s="28"/>
      <c r="C18" s="22" t="s">
        <v>47</v>
      </c>
      <c r="D18" s="22" t="s">
        <v>48</v>
      </c>
      <c r="E18" s="27" t="s">
        <v>49</v>
      </c>
      <c r="F18" s="27" t="s">
        <v>50</v>
      </c>
      <c r="G18" s="22">
        <v>8</v>
      </c>
      <c r="H18" s="22">
        <f t="shared" si="1"/>
        <v>8</v>
      </c>
      <c r="I18" s="35"/>
    </row>
    <row r="19" ht="34" customHeight="1" spans="1:9">
      <c r="A19" s="11"/>
      <c r="B19" s="24" t="s">
        <v>51</v>
      </c>
      <c r="C19" s="22" t="s">
        <v>52</v>
      </c>
      <c r="D19" s="29" t="s">
        <v>53</v>
      </c>
      <c r="E19" s="22" t="s">
        <v>54</v>
      </c>
      <c r="F19" s="27" t="s">
        <v>54</v>
      </c>
      <c r="G19" s="22">
        <v>30</v>
      </c>
      <c r="H19" s="22">
        <f t="shared" si="1"/>
        <v>30</v>
      </c>
      <c r="I19" s="35"/>
    </row>
    <row r="20" ht="34" customHeight="1" spans="1:9">
      <c r="A20" s="11"/>
      <c r="B20" s="22" t="s">
        <v>55</v>
      </c>
      <c r="C20" s="22" t="s">
        <v>56</v>
      </c>
      <c r="D20" s="29" t="s">
        <v>57</v>
      </c>
      <c r="E20" s="23" t="s">
        <v>58</v>
      </c>
      <c r="F20" s="27" t="s">
        <v>59</v>
      </c>
      <c r="G20" s="22">
        <v>10</v>
      </c>
      <c r="H20" s="22">
        <f t="shared" si="1"/>
        <v>10</v>
      </c>
      <c r="I20" s="35"/>
    </row>
    <row r="21" ht="20" customHeight="1" spans="1:9">
      <c r="A21" s="30" t="s">
        <v>60</v>
      </c>
      <c r="B21" s="31"/>
      <c r="C21" s="31"/>
      <c r="D21" s="31"/>
      <c r="E21" s="31"/>
      <c r="F21" s="32"/>
      <c r="G21" s="33">
        <f>SUM(G13:G20)+G6</f>
        <v>100</v>
      </c>
      <c r="H21" s="34">
        <f>SUM(H13:H20)+I6</f>
        <v>100</v>
      </c>
      <c r="I21" s="34"/>
    </row>
  </sheetData>
  <mergeCells count="18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1:F21"/>
    <mergeCell ref="A5:A9"/>
    <mergeCell ref="A12:A20"/>
    <mergeCell ref="B13:B18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  <ignoredErrors>
    <ignoredError sqref="F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2019-03-22T11:01:00Z</dcterms:created>
  <cp:lastPrinted>2019-05-23T09:33:00Z</cp:lastPrinted>
  <dcterms:modified xsi:type="dcterms:W3CDTF">2025-08-22T02:55:59Z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A050F1AC2C3F4A1B83FECBDC08963BA3_13</vt:lpwstr>
  </property>
</Properties>
</file>