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<sst xmlns="http://schemas.openxmlformats.org/spreadsheetml/2006/main" count="76" uniqueCount="66">
  <si>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r>
      <rPr>
        <sz val="14"/>
        <color rgb="FF000000"/>
        <rFont val="方正小标宋简体"/>
        <charset val="134"/>
      </rPr>
      <t>审计、绩效、评审项目支出绩效自评表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</si>
  <si>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</si>
  <si>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</si>
  <si>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审计、绩效、评审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</si>
  <si>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</si>
  <si>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</si>
  <si>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</si>
  <si>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</si>
  <si>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</si>
  <si>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</si>
  <si>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</si>
  <si>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</si>
  <si>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</si>
  <si>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</si>
  <si>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</si>
  <si>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</si>
  <si>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</si>
  <si>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</si>
  <si>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</si>
  <si>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</si>
  <si>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</si>
  <si>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</si>
  <si>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</si>
  <si>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.委托第三方机构对2023年度退役军人事务转移支付资金开展绩效自评检查，梳理预算情况以及政策、项目实施情况，发现存在的问题，并针对性地提出资金使用等相关意见建议，切实增强各经费主管部门以及资金使用单位支出绩效意识，提高资金使用的规范性、安全性和有效性，确保有关政策有效落实，充分保障退役军人的权益，持续促进军队建设、维护社会和谐稳定。
2.委托第三方机构协助对2024年预算项目开展绩效跟踪评价，对纳入2025年预算项目开展事前预算评审，协助对局属预算单位内控建设情况开展评价，进一步提高我局全面预算绩效管理水平。
3.委托第三方机构对局属预算单位开展内部审计，查找被审计单位单位财务管理问题，提出合理化建议，促进被审计单位加强财务管理，防范财务风险。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</si>
  <si>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</si>
  <si>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</si>
  <si>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</si>
  <si>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</si>
  <si>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</si>
  <si>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</si>
  <si>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</si>
  <si>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</si>
  <si>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</si>
  <si>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</si>
  <si>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出具内部审计报告</t>
  </si>
  <si>
    <t>≥11份</t>
  </si>
  <si>
    <t>11份</t>
  </si>
  <si>
    <t>项目评审数量、审核绩效目标表</t>
  </si>
  <si>
    <t>≥30份</t>
  </si>
  <si>
    <t>35份</t>
  </si>
  <si>
    <t>检查涉及区域数量</t>
  </si>
  <si>
    <t>＝16个</t>
  </si>
  <si>
    <t>16个</t>
  </si>
  <si>
    <t>对16个区4项资金进行绩效评价，出具各区绩效评价报告，整体绩效报告</t>
  </si>
  <si>
    <t>≥29个</t>
  </si>
  <si>
    <t>29个</t>
  </si>
  <si>
    <t>质量指标</t>
  </si>
  <si>
    <t>报告符合相关政策要求</t>
  </si>
  <si>
    <t>＝100%</t>
  </si>
  <si>
    <t>100%</t>
  </si>
  <si>
    <t>时效指标</t>
  </si>
  <si>
    <t>出具绩效自评报告</t>
  </si>
  <si>
    <t>≤9月</t>
  </si>
  <si>
    <t>8月</t>
  </si>
  <si>
    <t>效益指标</t>
  </si>
  <si>
    <t>可持续影响指标</t>
  </si>
  <si>
    <t>被审计单位问题重复率</t>
  </si>
  <si>
    <t>≤5%</t>
  </si>
  <si>
    <t>0%</t>
  </si>
  <si>
    <t>提升单位内部管理水平，提高各项目负责人的绩效管理意识，较去年比较，绩效评价覆盖范围提升率</t>
  </si>
  <si>
    <t>好</t>
  </si>
  <si>
    <t>满意度指标</t>
  </si>
  <si>
    <t>服务对象满意度指标</t>
  </si>
  <si>
    <t>报告使用单位满意度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</si>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</sst>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view="pageBreakPreview" zoomScaleNormal="100" topLeftCell="A11" workbookViewId="0">
      <selection activeCell="E16" sqref="E16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8.5916666666667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3" t="s">
        <v>13</v>
      </c>
      <c r="I5" s="27" t="s">
        <v>14</v>
      </c>
    </row>
    <row r="6" ht="20" customHeight="1" spans="1:9">
      <c r="A6" s="11"/>
      <c r="B6" s="12" t="s">
        <v>15</v>
      </c>
      <c r="C6" s="12"/>
      <c r="D6" s="13">
        <f>D7+D8+D9</f>
        <v>119</v>
      </c>
      <c r="E6" s="13">
        <f>E7+E8+E9</f>
        <v>119</v>
      </c>
      <c r="F6" s="13">
        <f t="shared" ref="D6:F6" si="0">F7+F8+F9</f>
        <v>116.9</v>
      </c>
      <c r="G6" s="24">
        <v>10</v>
      </c>
      <c r="H6" s="25">
        <f>F6/E6</f>
        <v>0.982352941176471</v>
      </c>
      <c r="I6" s="27">
        <f>G6*H6</f>
        <v>9.82352941176471</v>
      </c>
    </row>
    <row r="7" ht="20" customHeight="1" spans="1:9">
      <c r="A7" s="11"/>
      <c r="B7" s="12" t="s">
        <v>16</v>
      </c>
      <c r="C7" s="12"/>
      <c r="D7" s="13">
        <v>119</v>
      </c>
      <c r="E7" s="13">
        <f>D7</f>
        <v>119</v>
      </c>
      <c r="F7" s="13">
        <v>116.9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5"/>
      <c r="I8" s="25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3"/>
      <c r="I9" s="23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189" customHeight="1" spans="1:9">
      <c r="A11" s="9" t="s">
        <v>22</v>
      </c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</row>
    <row r="12" ht="43" customHeight="1" spans="1:9">
      <c r="A12" s="9" t="s">
        <v>24</v>
      </c>
      <c r="B12" s="9" t="s">
        <v>25</v>
      </c>
      <c r="C12" s="9" t="s">
        <v>26</v>
      </c>
      <c r="D12" s="9" t="s">
        <v>27</v>
      </c>
      <c r="E12" s="9" t="s">
        <v>28</v>
      </c>
      <c r="F12" s="26" t="s">
        <v>29</v>
      </c>
      <c r="G12" s="9" t="s">
        <v>30</v>
      </c>
      <c r="H12" s="27" t="s">
        <v>14</v>
      </c>
      <c r="I12" s="26" t="s">
        <v>31</v>
      </c>
    </row>
    <row r="13" ht="27" customHeight="1" spans="1:9">
      <c r="A13" s="9"/>
      <c r="B13" s="14" t="s">
        <v>32</v>
      </c>
      <c r="C13" s="15" t="s">
        <v>33</v>
      </c>
      <c r="D13" s="16" t="s">
        <v>34</v>
      </c>
      <c r="E13" s="28" t="s">
        <v>35</v>
      </c>
      <c r="F13" s="28" t="s">
        <v>36</v>
      </c>
      <c r="G13" s="15">
        <v>10</v>
      </c>
      <c r="H13" s="15">
        <v>10</v>
      </c>
      <c r="I13" s="33"/>
    </row>
    <row r="14" ht="24" spans="1:9">
      <c r="A14" s="9"/>
      <c r="B14" s="17"/>
      <c r="C14" s="15" t="s">
        <v>33</v>
      </c>
      <c r="D14" s="16" t="s">
        <v>37</v>
      </c>
      <c r="E14" s="28" t="s">
        <v>38</v>
      </c>
      <c r="F14" s="28" t="s">
        <v>39</v>
      </c>
      <c r="G14" s="15">
        <v>10</v>
      </c>
      <c r="H14" s="15">
        <v>10</v>
      </c>
      <c r="I14" s="33"/>
    </row>
    <row r="15" ht="25" customHeight="1" spans="1:9">
      <c r="A15" s="9"/>
      <c r="B15" s="17"/>
      <c r="C15" s="15" t="s">
        <v>33</v>
      </c>
      <c r="D15" s="16" t="s">
        <v>40</v>
      </c>
      <c r="E15" s="28" t="s">
        <v>41</v>
      </c>
      <c r="F15" s="28" t="s">
        <v>42</v>
      </c>
      <c r="G15" s="15">
        <v>10</v>
      </c>
      <c r="H15" s="15">
        <v>10</v>
      </c>
      <c r="I15" s="33"/>
    </row>
    <row r="16" ht="61" customHeight="1" spans="1:9">
      <c r="A16" s="9"/>
      <c r="B16" s="17"/>
      <c r="C16" s="15" t="s">
        <v>33</v>
      </c>
      <c r="D16" s="15" t="s">
        <v>43</v>
      </c>
      <c r="E16" s="28" t="s">
        <v>44</v>
      </c>
      <c r="F16" s="28" t="s">
        <v>45</v>
      </c>
      <c r="G16" s="15">
        <v>10</v>
      </c>
      <c r="H16" s="15">
        <v>10</v>
      </c>
      <c r="I16" s="33"/>
    </row>
    <row r="17" ht="44" customHeight="1" spans="1:9">
      <c r="A17" s="9"/>
      <c r="B17" s="17"/>
      <c r="C17" s="15" t="s">
        <v>46</v>
      </c>
      <c r="D17" s="15" t="s">
        <v>47</v>
      </c>
      <c r="E17" s="29" t="s">
        <v>48</v>
      </c>
      <c r="F17" s="29" t="s">
        <v>49</v>
      </c>
      <c r="G17" s="15">
        <v>10</v>
      </c>
      <c r="H17" s="15">
        <v>10</v>
      </c>
      <c r="I17" s="33"/>
    </row>
    <row r="18" ht="34" customHeight="1" spans="1:9">
      <c r="A18" s="9"/>
      <c r="B18" s="18"/>
      <c r="C18" s="15" t="s">
        <v>50</v>
      </c>
      <c r="D18" s="15" t="s">
        <v>51</v>
      </c>
      <c r="E18" s="29" t="s">
        <v>52</v>
      </c>
      <c r="F18" s="29" t="s">
        <v>53</v>
      </c>
      <c r="G18" s="15">
        <v>10</v>
      </c>
      <c r="H18" s="15">
        <v>10</v>
      </c>
      <c r="I18" s="33"/>
    </row>
    <row r="19" ht="34" customHeight="1" spans="1:9">
      <c r="A19" s="9"/>
      <c r="B19" s="17" t="s">
        <v>54</v>
      </c>
      <c r="C19" s="15" t="s">
        <v>55</v>
      </c>
      <c r="D19" s="15" t="s">
        <v>56</v>
      </c>
      <c r="E19" s="29" t="s">
        <v>57</v>
      </c>
      <c r="F19" s="29" t="s">
        <v>58</v>
      </c>
      <c r="G19" s="15">
        <v>10</v>
      </c>
      <c r="H19" s="15">
        <v>10</v>
      </c>
      <c r="I19" s="33"/>
    </row>
    <row r="20" ht="73" customHeight="1" spans="1:9">
      <c r="A20" s="9"/>
      <c r="B20" s="17"/>
      <c r="C20" s="15" t="s">
        <v>55</v>
      </c>
      <c r="D20" s="15" t="s">
        <v>59</v>
      </c>
      <c r="E20" s="29" t="s">
        <v>60</v>
      </c>
      <c r="F20" s="29" t="s">
        <v>60</v>
      </c>
      <c r="G20" s="15">
        <v>10</v>
      </c>
      <c r="H20" s="15">
        <v>10</v>
      </c>
      <c r="I20" s="33"/>
    </row>
    <row r="21" ht="34" customHeight="1" spans="1:9">
      <c r="A21" s="9"/>
      <c r="B21" s="15" t="s">
        <v>61</v>
      </c>
      <c r="C21" s="15" t="s">
        <v>62</v>
      </c>
      <c r="D21" s="15" t="s">
        <v>63</v>
      </c>
      <c r="E21" s="29" t="s">
        <v>64</v>
      </c>
      <c r="F21" s="29" t="s">
        <v>49</v>
      </c>
      <c r="G21" s="15">
        <v>10</v>
      </c>
      <c r="H21" s="15">
        <v>10</v>
      </c>
      <c r="I21" s="33"/>
    </row>
    <row r="22" ht="20" customHeight="1" spans="1:9">
      <c r="A22" s="19" t="s">
        <v>65</v>
      </c>
      <c r="B22" s="20"/>
      <c r="C22" s="20"/>
      <c r="D22" s="20"/>
      <c r="E22" s="20"/>
      <c r="F22" s="30"/>
      <c r="G22" s="31">
        <f>SUM(G13:G21)+G6</f>
        <v>100</v>
      </c>
      <c r="H22" s="32">
        <f>SUM(H13:H21)+I6</f>
        <v>99.8235294117647</v>
      </c>
      <c r="I22" s="32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5:A9"/>
    <mergeCell ref="A12:A21"/>
    <mergeCell ref="B13:B18"/>
    <mergeCell ref="B19:B20"/>
  </mergeCells>
  <pageMargins left="0.747916666666667" right="0.747916666666667" top="0.984027777777778" bottom="0.984027777777778" header="0.511805555555556" footer="0.511805555555556"/>
  <pageSetup paperSize="9" scale="75" fitToHeight="0" orientation="portrait" horizontalDpi="300" verticalDpi="300"/>
  <headerFooter/>
  <ignoredErrors>
    <ignoredError sqref="F17:F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2025-08-26T10:21:38Z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