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3" r:id="rId1"/>
  </sheets>
  <definedNames>
    <definedName name="_xlnm.Print_Area" localSheetId="0">项目支出绩效自评表 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<sst xmlns="http://schemas.openxmlformats.org/spreadsheetml/2006/main" count="75" uniqueCount="64">
  <si>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r>
      <rPr>
        <sz val="14"/>
        <color rgb="FF000000"/>
        <rFont val="方正小标宋简体"/>
        <charset val="134"/>
      </rPr>
      <t>培训类项目支出绩效自评表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</si>
  <si>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</si>
  <si>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</si>
  <si>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培训类项目</t>
  </si>
  <si>
    <t>主管部门</t>
  </si>
  <si>
    <t>北京市退役军人事务局</t>
  </si>
  <si>
    <t>实施单位</t>
  </si>
  <si>
    <t>北京市军队离休退休干部安置事务中心机关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</si>
  <si>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</si>
  <si>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</si>
  <si>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</si>
  <si>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</si>
  <si>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</si>
  <si>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</si>
  <si>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</si>
  <si>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</si>
  <si>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</si>
  <si>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</si>
  <si>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</si>
  <si>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</si>
  <si>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</si>
  <si>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</si>
  <si>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</si>
  <si>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 xml:space="preserve">1.为提升工作人员的政策理论水平和服务管理能力。拟于2024年下半年组织全市各级服务管理机构工作人员开展业务培训工作，重点培训军休干部医疗费用网上审核、手工审核等内容。培训时间为两天，两早餐，六正餐。培训安排为：第一天中午报道，下午至第三天上午培训，第三天午餐后结束.
2.根据民政部《军队无军籍退休退职职工服务管理办法》规定，服务管理机构应定期开展业务能力提升培训，提升工作人员的政策理论水平和服务管理能力。拟于2023年下半年组织全市各级服务管理机构工作人员开展业务培训工作，重点培训无军籍职工接收安置政策和流程、重要政策规定、养老金调整、预算编制、专项经费使用办法讲解等内容。             </t>
  </si>
  <si>
    <t>1.为提升工作人员的政策理论水平和服务管理能力。拟于2024年下半年组织全市各级服务管理机构工作人员开展业务培训工作，重点培训军休干部医疗费用网上审核、手工审核等内容。培训时间为两天，两早餐，四正餐。培训安排为：第一天中午报道，下午至第三天上午培训，第三天午餐后结束。参加人员约120人，标准按550元/人/天计算，经费合计约13.2万元。                    
2.根据民政部《军队无军籍退休退职职工服务管理办法》规定，服务管理机构应定期开展业务能力提升培训，提升工作人员的政策理论水平和服务管理能力。拟于2024年下半年组织全市各级服务管理机构工作人员开展业务培训工作，重点培训无军籍职工接收安置政策和流程、重要政策规定、养老金调整、预算编制、专项经费使用办法讲解等内容。培训时间为两天，两早餐，四正餐。培训安排为：第一天中午报道，下午至第三天上午培训，第三天午餐后结束。参加人员约120人，标准按550元/人/天计算，聘请专家授课费用2080元（4人*2学时*500，税160元），经费合计约13.41万元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</si>
  <si>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</si>
  <si>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</si>
  <si>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</si>
  <si>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</si>
  <si>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</si>
  <si>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</si>
  <si>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</si>
  <si>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</si>
  <si>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</si>
  <si>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数量指标</t>
  </si>
  <si>
    <t>覆盖区县数量</t>
  </si>
  <si>
    <t>＝16个</t>
  </si>
  <si>
    <t>16个</t>
  </si>
  <si>
    <t>培训班次</t>
  </si>
  <si>
    <t>＝2场次</t>
  </si>
  <si>
    <t>2场次</t>
  </si>
  <si>
    <t>培训人数</t>
  </si>
  <si>
    <t>≥230人数</t>
  </si>
  <si>
    <t>240人数</t>
  </si>
  <si>
    <t>质量指标</t>
  </si>
  <si>
    <t>培训参与度</t>
  </si>
  <si>
    <t>≥50%</t>
  </si>
  <si>
    <t>培训覆盖率</t>
  </si>
  <si>
    <t>90%</t>
  </si>
  <si>
    <t>时效指标</t>
  </si>
  <si>
    <t>培训实施时间</t>
  </si>
  <si>
    <t>≤12月</t>
  </si>
  <si>
    <t>8月</t>
  </si>
  <si>
    <t>效益指标</t>
  </si>
  <si>
    <t>社会效益指标</t>
  </si>
  <si>
    <t>提升基层服务保障能力</t>
  </si>
  <si>
    <t>优</t>
  </si>
  <si>
    <t>提升军休工作人员政策理论水平和服务管理能力</t>
  </si>
  <si>
    <t>满意度指标</t>
  </si>
  <si>
    <t>服务对象满意度指标</t>
  </si>
  <si>
    <t>受训学员满意度</t>
  </si>
  <si>
    <t>≥90%</t>
  </si>
  <si>
    <t>95%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</si>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</sst>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  <xf numFmtId="9" fontId="1" fillId="0" borderId="0" xfId="0" applyNumberFormat="1" applyFont="1" applyFill="1" applyBorder="1" applyAlignment="1">
      <alignment vertical="center" wrapText="1"/>
    </xf>
    <xf numFmtId="178" fontId="1" fillId="0" borderId="0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="130" zoomScaleNormal="100" topLeftCell="A11" workbookViewId="0">
      <selection activeCell="D20" sqref="D20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2.9666666666667" style="2" customWidth="1"/>
    <col min="4" max="4" width="18.97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18.9" style="4" customWidth="1"/>
    <col min="10" max="10" width="10.025" style="1"/>
    <col min="11" max="11" width="9.86666666666667" style="1"/>
    <col min="12" max="12" width="13.5333333333333" style="1"/>
    <col min="13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0"/>
      <c r="I1" s="20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1"/>
      <c r="I2" s="21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2" t="s">
        <v>13</v>
      </c>
      <c r="I5" s="26" t="s">
        <v>14</v>
      </c>
    </row>
    <row r="6" ht="20" customHeight="1" spans="1:9">
      <c r="A6" s="11"/>
      <c r="B6" s="12" t="s">
        <v>15</v>
      </c>
      <c r="C6" s="12"/>
      <c r="D6" s="13">
        <f t="shared" ref="D6:F6" si="0">D7+D8+D9</f>
        <v>26.61</v>
      </c>
      <c r="E6" s="13">
        <f t="shared" si="0"/>
        <v>26.4</v>
      </c>
      <c r="F6" s="13">
        <f t="shared" si="0"/>
        <v>26.4</v>
      </c>
      <c r="G6" s="23">
        <v>10</v>
      </c>
      <c r="H6" s="24">
        <f>F6/E6</f>
        <v>1</v>
      </c>
      <c r="I6" s="26">
        <f>G6*H6</f>
        <v>10</v>
      </c>
    </row>
    <row r="7" ht="20" customHeight="1" spans="1:9">
      <c r="A7" s="11"/>
      <c r="B7" s="12" t="s">
        <v>16</v>
      </c>
      <c r="C7" s="12"/>
      <c r="D7" s="13">
        <v>26.61</v>
      </c>
      <c r="E7" s="13">
        <f>26.61-0.21</f>
        <v>26.4</v>
      </c>
      <c r="F7" s="13">
        <v>26.4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4"/>
      <c r="I8" s="24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2"/>
      <c r="I9" s="22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181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3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5" t="s">
        <v>30</v>
      </c>
      <c r="G12" s="9" t="s">
        <v>31</v>
      </c>
      <c r="H12" s="26" t="s">
        <v>14</v>
      </c>
      <c r="I12" s="25" t="s">
        <v>32</v>
      </c>
    </row>
    <row r="13" spans="1:9">
      <c r="A13" s="9"/>
      <c r="B13" s="14" t="s">
        <v>33</v>
      </c>
      <c r="C13" s="15" t="s">
        <v>34</v>
      </c>
      <c r="D13" s="15" t="s">
        <v>35</v>
      </c>
      <c r="E13" s="27" t="s">
        <v>36</v>
      </c>
      <c r="F13" s="27" t="s">
        <v>37</v>
      </c>
      <c r="G13" s="15">
        <v>10</v>
      </c>
      <c r="H13" s="15">
        <f>G13</f>
        <v>10</v>
      </c>
      <c r="I13" s="33"/>
    </row>
    <row r="14" spans="1:9">
      <c r="A14" s="9"/>
      <c r="B14" s="14"/>
      <c r="C14" s="15" t="s">
        <v>34</v>
      </c>
      <c r="D14" s="15" t="s">
        <v>38</v>
      </c>
      <c r="E14" s="27" t="s">
        <v>39</v>
      </c>
      <c r="F14" s="27" t="s">
        <v>40</v>
      </c>
      <c r="G14" s="15">
        <v>10</v>
      </c>
      <c r="H14" s="15">
        <f t="shared" ref="H14:H21" si="1">G14</f>
        <v>10</v>
      </c>
      <c r="I14" s="33"/>
    </row>
    <row r="15" spans="1:12">
      <c r="A15" s="9"/>
      <c r="B15" s="14"/>
      <c r="C15" s="15" t="s">
        <v>34</v>
      </c>
      <c r="D15" s="15" t="s">
        <v>41</v>
      </c>
      <c r="E15" s="27" t="s">
        <v>42</v>
      </c>
      <c r="F15" s="27" t="s">
        <v>43</v>
      </c>
      <c r="G15" s="15">
        <v>15</v>
      </c>
      <c r="H15" s="15">
        <f t="shared" si="1"/>
        <v>15</v>
      </c>
      <c r="I15" s="33"/>
      <c r="J15" s="34"/>
      <c r="K15" s="34"/>
      <c r="L15" s="35"/>
    </row>
    <row r="16" spans="1:9">
      <c r="A16" s="9"/>
      <c r="B16" s="14"/>
      <c r="C16" s="15" t="s">
        <v>44</v>
      </c>
      <c r="D16" s="15" t="s">
        <v>45</v>
      </c>
      <c r="E16" s="27" t="s">
        <v>46</v>
      </c>
      <c r="F16" s="28">
        <v>0.6</v>
      </c>
      <c r="G16" s="15">
        <v>10</v>
      </c>
      <c r="H16" s="15">
        <f t="shared" si="1"/>
        <v>10</v>
      </c>
      <c r="I16" s="33"/>
    </row>
    <row r="17" ht="44" customHeight="1" spans="1:9">
      <c r="A17" s="9"/>
      <c r="B17" s="14"/>
      <c r="C17" s="15" t="s">
        <v>44</v>
      </c>
      <c r="D17" s="15" t="s">
        <v>47</v>
      </c>
      <c r="E17" s="29" t="s">
        <v>46</v>
      </c>
      <c r="F17" s="29" t="s">
        <v>48</v>
      </c>
      <c r="G17" s="15">
        <v>10</v>
      </c>
      <c r="H17" s="15">
        <f t="shared" si="1"/>
        <v>10</v>
      </c>
      <c r="I17" s="33"/>
    </row>
    <row r="18" spans="1:9">
      <c r="A18" s="9"/>
      <c r="B18" s="16"/>
      <c r="C18" s="15" t="s">
        <v>49</v>
      </c>
      <c r="D18" s="15" t="s">
        <v>50</v>
      </c>
      <c r="E18" s="29" t="s">
        <v>51</v>
      </c>
      <c r="F18" s="29" t="s">
        <v>52</v>
      </c>
      <c r="G18" s="15">
        <v>5</v>
      </c>
      <c r="H18" s="15">
        <f t="shared" si="1"/>
        <v>5</v>
      </c>
      <c r="I18" s="33"/>
    </row>
    <row r="19" ht="28" customHeight="1" spans="1:9">
      <c r="A19" s="9"/>
      <c r="B19" s="17" t="s">
        <v>53</v>
      </c>
      <c r="C19" s="15" t="s">
        <v>54</v>
      </c>
      <c r="D19" s="15" t="s">
        <v>55</v>
      </c>
      <c r="E19" s="27" t="s">
        <v>56</v>
      </c>
      <c r="F19" s="27" t="s">
        <v>56</v>
      </c>
      <c r="G19" s="15">
        <v>10</v>
      </c>
      <c r="H19" s="15">
        <f t="shared" si="1"/>
        <v>10</v>
      </c>
      <c r="I19" s="33"/>
    </row>
    <row r="20" ht="89" customHeight="1" spans="1:9">
      <c r="A20" s="9"/>
      <c r="B20" s="16"/>
      <c r="C20" s="15" t="s">
        <v>54</v>
      </c>
      <c r="D20" s="15" t="s">
        <v>57</v>
      </c>
      <c r="E20" s="27" t="s">
        <v>56</v>
      </c>
      <c r="F20" s="27" t="s">
        <v>56</v>
      </c>
      <c r="G20" s="15">
        <v>10</v>
      </c>
      <c r="H20" s="15">
        <f t="shared" si="1"/>
        <v>10</v>
      </c>
      <c r="I20" s="33"/>
    </row>
    <row r="21" ht="34" customHeight="1" spans="1:9">
      <c r="A21" s="9"/>
      <c r="B21" s="15" t="s">
        <v>58</v>
      </c>
      <c r="C21" s="15" t="s">
        <v>59</v>
      </c>
      <c r="D21" s="15" t="s">
        <v>60</v>
      </c>
      <c r="E21" s="29" t="s">
        <v>61</v>
      </c>
      <c r="F21" s="29" t="s">
        <v>62</v>
      </c>
      <c r="G21" s="15">
        <v>10</v>
      </c>
      <c r="H21" s="15">
        <f t="shared" si="1"/>
        <v>10</v>
      </c>
      <c r="I21" s="33"/>
    </row>
    <row r="22" ht="20" customHeight="1" spans="1:9">
      <c r="A22" s="18" t="s">
        <v>63</v>
      </c>
      <c r="B22" s="19"/>
      <c r="C22" s="19"/>
      <c r="D22" s="19"/>
      <c r="E22" s="19"/>
      <c r="F22" s="30"/>
      <c r="G22" s="31">
        <f>SUM(G13:G21)+G6</f>
        <v>100</v>
      </c>
      <c r="H22" s="32">
        <f>SUM(H13:H21)+I6</f>
        <v>100</v>
      </c>
      <c r="I22" s="32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2:F22"/>
    <mergeCell ref="A5:A9"/>
    <mergeCell ref="A12:A21"/>
    <mergeCell ref="B13:B18"/>
    <mergeCell ref="B19:B20"/>
  </mergeCells>
  <pageMargins left="0.747916666666667" right="0.747916666666667" top="0.984027777777778" bottom="0.984027777777778" header="0.511805555555556" footer="0.511805555555556"/>
  <pageSetup paperSize="9" scale="67" fitToHeight="0" orientation="portrait" horizontalDpi="300" verticalDpi="300"/>
  <headerFooter/>
  <ignoredErrors>
    <ignoredError sqref="F21 F17:F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2019-03-23T03:01:00Z</dcterms:created>
  <cp:lastPrinted>2019-05-24T01:33:00Z</cp:lastPrinted>
  <dcterms:modified xsi:type="dcterms:W3CDTF">2025-08-26T10:20:22Z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830508A15C96402D87626FB70DC97D29_13</vt:lpwstr>
  </property>
</Properties>
</file>