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35"/>
  </bookViews>
  <sheets>
    <sheet name="项目支出绩效自评表 " sheetId="1" r:id="rId1"/>
  </sheets>
  <definedNames>
    <definedName name="_xlnm.Print_Area" localSheetId="0">项目支出绩效自评表 !$A$1:$I$29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<sst xmlns="http://schemas.openxmlformats.org/spreadsheetml/2006/main" count="105" uniqueCount="86">
  <si>
    <r>
      <rPr>
        <sz val="14"/>
        <color rgb="FF000000"/>
        <rFont val="方正小标宋简体"/>
        <charset val="134"/>
      </rPr>
      <t>北京市退役军人就业创业园创业扶持资金项目支出绩效自评表</t>
    </r>
    <r>
      <rPr>
        <sz val="14"/>
        <color rgb="FF000000"/>
        <rFont val="Arial"/>
        <charset val="134"/>
      </rPr>
      <t> </t>
    </r>
  </si>
  <si>
    <t>（2023年度）</t>
  </si>
  <si>
    <t>项目名称</t>
  </si>
  <si>
    <t>北京市退役军人就业创业园创业扶持资金项目</t>
  </si>
  <si>
    <t>主管部门</t>
  </si>
  <si>
    <t>北京市退役军人事务局</t>
  </si>
  <si>
    <t>实施单位</t>
  </si>
  <si>
    <t>北京市退役军人事务局（本级)</t>
  </si>
  <si>
    <t>项目负责人</t>
  </si>
  <si>
    <t>吴兵兵</t>
  </si>
  <si>
    <t>联系电话</t>
  </si>
  <si>
    <t>010-59865115</t>
  </si>
  <si>
    <t>项目资金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</si>
  <si>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</si>
  <si>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</si>
  <si>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</si>
  <si>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</si>
  <si>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</si>
  <si>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</si>
  <si>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</si>
  <si>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其中：当年财政拨款</t>
  </si>
  <si>
    <t>-</t>
  </si>
  <si>
    <t xml:space="preserve">          上年结转资金</t>
  </si>
  <si>
    <t xml:space="preserve">          其他资金</t>
  </si>
  <si>
    <t>预期目标</t>
  </si>
  <si>
    <t>实际完成情况</t>
  </si>
  <si>
    <t>年度总体目标</t>
  </si>
  <si>
    <t>深入贯彻国家 “大众创业、万众创新”方针，全面落实创业扶持政策和《关于促进新时代退役军人就业创业工作的实施意见》精神，积极发挥市级退役军人就业创业园示范引领作用，推动全市退役军人就业创业园建设深入发展，为退役军人创业者提供高质量就业创业环境和服务。</t>
  </si>
  <si>
    <t>市级退役军人就业创业园充分利用市级扶持资金，结合园区优质资源，积极为军创企业和退役军人提供了高质量的就业创业环境和服务。</t>
  </si>
  <si>
    <t>绩效指标</t>
  </si>
  <si>
    <t>一级指标</t>
  </si>
  <si>
    <t>二级指标</t>
  </si>
  <si>
    <t>三级指标</t>
  </si>
  <si>
    <t>年度指标值(A)</t>
  </si>
  <si>
    <t>实际完成值（B）</t>
  </si>
  <si>
    <t>分值</t>
  </si>
  <si>
    <t>偏差原因分析及改进措施</t>
  </si>
  <si>
    <t>产出指标</t>
  </si>
  <si>
    <t>数量指标</t>
  </si>
  <si>
    <t>面向退役军人开展创业辅导、咨询、培训、实训、大赛等各类活动场次</t>
  </si>
  <si>
    <t>≥90场</t>
  </si>
  <si>
    <t>116场</t>
  </si>
  <si>
    <t>建设退役军人活动中心点数</t>
  </si>
  <si>
    <t>＝6个</t>
  </si>
  <si>
    <t>6个</t>
  </si>
  <si>
    <t>为退役军人创业提供场地面积</t>
  </si>
  <si>
    <t>≥3000平方米</t>
  </si>
  <si>
    <t>29702平方米</t>
  </si>
  <si>
    <t>园区积极开展活动，为退役军人就业创业提供更多优惠服务，在后续项目指标值设置过程中，科学测算指标内容，合理设置年初指标值。</t>
  </si>
  <si>
    <t>园区退役军人就业创业服务工作人员</t>
  </si>
  <si>
    <t>≥12人</t>
  </si>
  <si>
    <t>31人</t>
  </si>
  <si>
    <t>提供工作岗位</t>
  </si>
  <si>
    <t>≥60个</t>
  </si>
  <si>
    <t>598个</t>
  </si>
  <si>
    <t>培训退役军人人次</t>
  </si>
  <si>
    <t>≥360人次</t>
  </si>
  <si>
    <t>12157人次</t>
  </si>
  <si>
    <t>园区退役军人就业创业指导团队人员</t>
  </si>
  <si>
    <t>≥60人</t>
  </si>
  <si>
    <t>144人</t>
  </si>
  <si>
    <t>质量指标</t>
  </si>
  <si>
    <t>退役军人服务工作制度覆盖率</t>
  </si>
  <si>
    <t>＝100%</t>
  </si>
  <si>
    <t>开展退役军人就业创业宣传活动推广率</t>
  </si>
  <si>
    <t>园区退役军人创业企业优惠政策享受率</t>
  </si>
  <si>
    <t>推进政策落实率</t>
  </si>
  <si>
    <t>时效指标</t>
  </si>
  <si>
    <t>验收时间</t>
  </si>
  <si>
    <t>≤1年</t>
  </si>
  <si>
    <t>1年</t>
  </si>
  <si>
    <t>效益指标</t>
  </si>
  <si>
    <t>社会效益指标</t>
  </si>
  <si>
    <t>发挥市级退役军人就业创业园区示范引领作用</t>
  </si>
  <si>
    <t>定性好坏</t>
  </si>
  <si>
    <t>好</t>
  </si>
  <si>
    <t>满意度指标</t>
  </si>
  <si>
    <t>服务对象满意度指标</t>
  </si>
  <si>
    <t>退役军人对园区举办活动满意度</t>
  </si>
  <si>
    <t>≥90%</t>
  </si>
  <si>
    <t>退役军人企业对园区创业优惠服务满意度</t>
  </si>
  <si>
    <t>总分：</t>
  </si>
  <si>
    <t>注：1.得分一档最高不能超过该指标分值上限。</t>
  </si>
  <si>
    <t xml:space="preserve">    2.定量指标若为正向指标，则得分计算方法应用全年实际值(B)/年度指标值(A)*该指标分值；若定量指标为反向指标，则得分计算方法应用年度指标值(A)/全年实际值(B)*该指标分值。若年初指标值设定偏低，则得分计算方法应用(全年实际值(B)一年度指标值(A))/年度指标值(A)*100%。若计算结果在200%-300%(含200%)区间，则按照该指标分值的10%扣分；计算结果在300%-500%(含300%)区间，则按照该指标分值的20%扣分；计算结果高于500%(含500%)，则按照该指标分值的30%扣分。</t>
  </si>
  <si>
    <t xml:space="preserve">    3.请在“偏差原因分析及改进措施”中说明偏离目标、不能完成目标的原因及拟采取的措施。</t>
  </si>
  <si>
    <t xml:space="preserve">    4.90(含)-100分为优、80(含)-90分为良、60(含80分为中、60分以下为差。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</si>
</sst>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#,##0.00_ "/>
    <numFmt numFmtId="178" formatCode="0.0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4"/>
      <color rgb="FF000000"/>
      <name val="方正小标宋简体"/>
      <charset val="134"/>
    </font>
    <font>
      <sz val="14"/>
      <color indexed="8"/>
      <name val="方正小标宋简体"/>
      <charset val="134"/>
    </font>
    <font>
      <sz val="10"/>
      <color indexed="8"/>
      <name val="方正小标宋简体"/>
      <charset val="134"/>
    </font>
    <font>
      <sz val="10"/>
      <color indexed="8"/>
      <name val="宋体"/>
      <charset val="134"/>
    </font>
    <font>
      <sz val="10"/>
      <color indexed="63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rgb="FF00000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1" fillId="0" borderId="0"/>
  </cellStyleXfs>
  <cellXfs count="40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0" fontId="1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10" fontId="4" fillId="0" borderId="0" xfId="0" applyNumberFormat="1" applyFont="1" applyFill="1" applyBorder="1" applyAlignment="1">
      <alignment horizontal="center" vertical="center" wrapText="1"/>
    </xf>
    <xf numFmtId="10" fontId="6" fillId="0" borderId="0" xfId="0" applyNumberFormat="1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10" fontId="6" fillId="0" borderId="1" xfId="3" applyNumberFormat="1" applyFont="1" applyFill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2" fillId="0" borderId="1" xfId="49" applyNumberFormat="1" applyFont="1" applyFill="1" applyBorder="1" applyAlignment="1">
      <alignment horizontal="center" vertical="center" wrapText="1"/>
    </xf>
    <xf numFmtId="9" fontId="2" fillId="0" borderId="1" xfId="49" applyNumberFormat="1" applyFont="1" applyFill="1" applyBorder="1" applyAlignment="1">
      <alignment horizontal="center" vertical="center" wrapText="1"/>
    </xf>
    <xf numFmtId="49" fontId="2" fillId="0" borderId="1" xfId="49" applyNumberFormat="1" applyFont="1" applyFill="1" applyBorder="1" applyAlignment="1">
      <alignment horizontal="center" vertical="center" wrapText="1"/>
    </xf>
    <xf numFmtId="10" fontId="2" fillId="0" borderId="1" xfId="49" applyNumberFormat="1" applyFont="1" applyFill="1" applyBorder="1" applyAlignment="1">
      <alignment horizontal="center" vertical="center" wrapText="1"/>
    </xf>
    <xf numFmtId="10" fontId="6" fillId="0" borderId="1" xfId="49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8" fontId="8" fillId="0" borderId="1" xfId="0" applyNumberFormat="1" applyFont="1" applyFill="1" applyBorder="1" applyAlignment="1">
      <alignment horizontal="center" vertical="center" wrapText="1"/>
    </xf>
    <xf numFmtId="10" fontId="6" fillId="0" borderId="0" xfId="0" applyNumberFormat="1" applyFont="1" applyFill="1" applyBorder="1" applyAlignment="1">
      <alignment horizontal="left" vertical="center" wrapText="1"/>
    </xf>
    <xf numFmtId="178" fontId="6" fillId="0" borderId="1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4"/>
  <sheetViews>
    <sheetView tabSelected="1" view="pageBreakPreview" zoomScaleNormal="100" workbookViewId="0">
      <selection activeCell="C16" sqref="C16"/>
    </sheetView>
  </sheetViews>
  <sheetFormatPr defaultColWidth="9.86666666666667" defaultRowHeight="14.25"/>
  <cols>
    <col min="1" max="1" width="11.425" style="1" customWidth="1"/>
    <col min="2" max="2" width="11.2666666666667" style="1" customWidth="1"/>
    <col min="3" max="3" width="10.2666666666667" style="2" customWidth="1"/>
    <col min="4" max="4" width="16.9333333333333" style="2" customWidth="1"/>
    <col min="5" max="5" width="16.2666666666667" style="1" customWidth="1"/>
    <col min="6" max="6" width="14.875" style="3" customWidth="1"/>
    <col min="7" max="7" width="12.4833333333333" style="3" customWidth="1"/>
    <col min="8" max="8" width="12.4833333333333" style="4" customWidth="1"/>
    <col min="9" max="9" width="18.325" style="4" customWidth="1"/>
    <col min="10" max="16384" width="9.86666666666667" style="1"/>
  </cols>
  <sheetData>
    <row r="1" ht="22.5" customHeight="1" spans="1:9">
      <c r="A1" s="5" t="s">
        <v>0</v>
      </c>
      <c r="B1" s="6"/>
      <c r="C1" s="7"/>
      <c r="D1" s="7"/>
      <c r="E1" s="6"/>
      <c r="F1" s="6"/>
      <c r="G1" s="6"/>
      <c r="H1" s="21"/>
      <c r="I1" s="21"/>
    </row>
    <row r="2" customHeight="1" spans="1:9">
      <c r="A2" s="8" t="s">
        <v>1</v>
      </c>
      <c r="B2" s="8"/>
      <c r="C2" s="8"/>
      <c r="D2" s="8"/>
      <c r="E2" s="8"/>
      <c r="F2" s="8"/>
      <c r="G2" s="8"/>
      <c r="H2" s="22"/>
      <c r="I2" s="22"/>
    </row>
    <row r="3" ht="20" customHeight="1" spans="1:9">
      <c r="A3" s="9" t="s">
        <v>2</v>
      </c>
      <c r="B3" s="10" t="s">
        <v>3</v>
      </c>
      <c r="C3" s="10"/>
      <c r="D3" s="10"/>
      <c r="E3" s="10"/>
      <c r="F3" s="10"/>
      <c r="G3" s="10"/>
      <c r="H3" s="10"/>
      <c r="I3" s="10"/>
    </row>
    <row r="4" ht="20" customHeight="1" spans="1:9">
      <c r="A4" s="10" t="s">
        <v>4</v>
      </c>
      <c r="B4" s="10" t="s">
        <v>5</v>
      </c>
      <c r="C4" s="10"/>
      <c r="D4" s="10"/>
      <c r="E4" s="10"/>
      <c r="F4" s="10" t="s">
        <v>6</v>
      </c>
      <c r="G4" s="10" t="s">
        <v>7</v>
      </c>
      <c r="H4" s="10"/>
      <c r="I4" s="10"/>
    </row>
    <row r="5" ht="20" customHeight="1" spans="1:9">
      <c r="A5" s="10" t="s">
        <v>8</v>
      </c>
      <c r="B5" s="10" t="s">
        <v>9</v>
      </c>
      <c r="C5" s="10"/>
      <c r="D5" s="10"/>
      <c r="E5" s="10"/>
      <c r="F5" s="10" t="s">
        <v>10</v>
      </c>
      <c r="G5" s="10" t="s">
        <v>11</v>
      </c>
      <c r="H5" s="10"/>
      <c r="I5" s="10"/>
    </row>
    <row r="6" ht="20" customHeight="1" spans="1:9">
      <c r="A6" s="9" t="s">
        <v>12</v>
      </c>
      <c r="B6" s="9"/>
      <c r="C6" s="9"/>
      <c r="D6" s="9" t="s">
        <v>13</v>
      </c>
      <c r="E6" s="9" t="s">
        <v>14</v>
      </c>
      <c r="F6" s="9" t="s">
        <v>15</v>
      </c>
      <c r="G6" s="9" t="s">
        <v>16</v>
      </c>
      <c r="H6" s="23" t="s">
        <v>17</v>
      </c>
      <c r="I6" s="27" t="s">
        <v>18</v>
      </c>
    </row>
    <row r="7" ht="20" customHeight="1" spans="1:9">
      <c r="A7" s="11"/>
      <c r="B7" s="12" t="s">
        <v>19</v>
      </c>
      <c r="C7" s="12"/>
      <c r="D7" s="13">
        <f>D8+D9+D10</f>
        <v>120</v>
      </c>
      <c r="E7" s="13">
        <f>E8+E9+E10</f>
        <v>120</v>
      </c>
      <c r="F7" s="13">
        <f t="shared" ref="D7:F7" si="0">F8+F9+F10</f>
        <v>120</v>
      </c>
      <c r="G7" s="24">
        <v>10</v>
      </c>
      <c r="H7" s="25">
        <f>F7/E7</f>
        <v>1</v>
      </c>
      <c r="I7" s="27">
        <f>G7*H7</f>
        <v>10</v>
      </c>
    </row>
    <row r="8" ht="20" customHeight="1" spans="1:9">
      <c r="A8" s="11"/>
      <c r="B8" s="12" t="s">
        <v>20</v>
      </c>
      <c r="C8" s="12"/>
      <c r="D8" s="13">
        <v>120</v>
      </c>
      <c r="E8" s="13">
        <v>120</v>
      </c>
      <c r="F8" s="13">
        <v>120</v>
      </c>
      <c r="G8" s="9" t="s">
        <v>21</v>
      </c>
      <c r="H8" s="9" t="s">
        <v>21</v>
      </c>
      <c r="I8" s="9" t="s">
        <v>21</v>
      </c>
    </row>
    <row r="9" ht="20" customHeight="1" spans="1:9">
      <c r="A9" s="11"/>
      <c r="B9" s="12" t="s">
        <v>22</v>
      </c>
      <c r="C9" s="12"/>
      <c r="D9" s="13"/>
      <c r="E9" s="13"/>
      <c r="F9" s="13"/>
      <c r="G9" s="9"/>
      <c r="H9" s="25"/>
      <c r="I9" s="25"/>
    </row>
    <row r="10" ht="20" customHeight="1" spans="1:9">
      <c r="A10" s="11"/>
      <c r="B10" s="12" t="s">
        <v>23</v>
      </c>
      <c r="C10" s="12"/>
      <c r="D10" s="13"/>
      <c r="E10" s="13"/>
      <c r="F10" s="13"/>
      <c r="G10" s="9"/>
      <c r="H10" s="23"/>
      <c r="I10" s="23"/>
    </row>
    <row r="11" ht="20" customHeight="1" spans="1:9">
      <c r="A11" s="9"/>
      <c r="B11" s="9" t="s">
        <v>24</v>
      </c>
      <c r="C11" s="9"/>
      <c r="D11" s="9"/>
      <c r="E11" s="9"/>
      <c r="F11" s="9" t="s">
        <v>25</v>
      </c>
      <c r="G11" s="9"/>
      <c r="H11" s="9"/>
      <c r="I11" s="9"/>
    </row>
    <row r="12" ht="74" customHeight="1" spans="1:9">
      <c r="A12" s="9" t="s">
        <v>26</v>
      </c>
      <c r="B12" s="12" t="s">
        <v>27</v>
      </c>
      <c r="C12" s="12"/>
      <c r="D12" s="12"/>
      <c r="E12" s="12"/>
      <c r="F12" s="12" t="s">
        <v>28</v>
      </c>
      <c r="G12" s="12"/>
      <c r="H12" s="12"/>
      <c r="I12" s="12"/>
    </row>
    <row r="13" ht="33" customHeight="1" spans="1:9">
      <c r="A13" s="9" t="s">
        <v>29</v>
      </c>
      <c r="B13" s="9" t="s">
        <v>30</v>
      </c>
      <c r="C13" s="9" t="s">
        <v>31</v>
      </c>
      <c r="D13" s="9" t="s">
        <v>32</v>
      </c>
      <c r="E13" s="9" t="s">
        <v>33</v>
      </c>
      <c r="F13" s="26" t="s">
        <v>34</v>
      </c>
      <c r="G13" s="9" t="s">
        <v>35</v>
      </c>
      <c r="H13" s="27" t="s">
        <v>18</v>
      </c>
      <c r="I13" s="26" t="s">
        <v>36</v>
      </c>
    </row>
    <row r="14" ht="62" customHeight="1" spans="1:9">
      <c r="A14" s="9"/>
      <c r="B14" s="14" t="s">
        <v>37</v>
      </c>
      <c r="C14" s="15" t="s">
        <v>38</v>
      </c>
      <c r="D14" s="15" t="s">
        <v>39</v>
      </c>
      <c r="E14" s="15" t="s">
        <v>40</v>
      </c>
      <c r="F14" s="28" t="s">
        <v>41</v>
      </c>
      <c r="G14" s="15">
        <v>3.5</v>
      </c>
      <c r="H14" s="15">
        <v>3.5</v>
      </c>
      <c r="I14" s="38"/>
    </row>
    <row r="15" ht="29" customHeight="1" spans="1:9">
      <c r="A15" s="9"/>
      <c r="B15" s="16"/>
      <c r="C15" s="15" t="s">
        <v>38</v>
      </c>
      <c r="D15" s="15" t="s">
        <v>42</v>
      </c>
      <c r="E15" s="15" t="s">
        <v>43</v>
      </c>
      <c r="F15" s="29" t="s">
        <v>44</v>
      </c>
      <c r="G15" s="15">
        <v>3.5</v>
      </c>
      <c r="H15" s="15">
        <v>3.5</v>
      </c>
      <c r="I15" s="38"/>
    </row>
    <row r="16" ht="92" customHeight="1" spans="1:10">
      <c r="A16" s="9"/>
      <c r="B16" s="16"/>
      <c r="C16" s="15" t="s">
        <v>38</v>
      </c>
      <c r="D16" s="15" t="s">
        <v>45</v>
      </c>
      <c r="E16" s="15" t="s">
        <v>46</v>
      </c>
      <c r="F16" s="29" t="s">
        <v>47</v>
      </c>
      <c r="G16" s="15">
        <v>3.5</v>
      </c>
      <c r="H16" s="15">
        <v>2.45</v>
      </c>
      <c r="I16" s="38" t="s">
        <v>48</v>
      </c>
      <c r="J16" s="39"/>
    </row>
    <row r="17" ht="29" customHeight="1" spans="1:10">
      <c r="A17" s="9"/>
      <c r="B17" s="16"/>
      <c r="C17" s="15" t="s">
        <v>38</v>
      </c>
      <c r="D17" s="15" t="s">
        <v>49</v>
      </c>
      <c r="E17" s="15" t="s">
        <v>50</v>
      </c>
      <c r="F17" s="29" t="s">
        <v>51</v>
      </c>
      <c r="G17" s="15">
        <v>3.5</v>
      </c>
      <c r="H17" s="15">
        <v>3.5</v>
      </c>
      <c r="I17" s="38"/>
      <c r="J17" s="39"/>
    </row>
    <row r="18" ht="92" customHeight="1" spans="1:10">
      <c r="A18" s="9"/>
      <c r="B18" s="16"/>
      <c r="C18" s="15" t="s">
        <v>38</v>
      </c>
      <c r="D18" s="15" t="s">
        <v>52</v>
      </c>
      <c r="E18" s="15" t="s">
        <v>53</v>
      </c>
      <c r="F18" s="29" t="s">
        <v>54</v>
      </c>
      <c r="G18" s="15">
        <v>3.5</v>
      </c>
      <c r="H18" s="15">
        <v>2.45</v>
      </c>
      <c r="I18" s="38" t="s">
        <v>48</v>
      </c>
      <c r="J18" s="39"/>
    </row>
    <row r="19" ht="92" customHeight="1" spans="1:10">
      <c r="A19" s="9"/>
      <c r="B19" s="16"/>
      <c r="C19" s="15" t="s">
        <v>38</v>
      </c>
      <c r="D19" s="15" t="s">
        <v>55</v>
      </c>
      <c r="E19" s="15" t="s">
        <v>56</v>
      </c>
      <c r="F19" s="29" t="s">
        <v>57</v>
      </c>
      <c r="G19" s="15">
        <v>3.5</v>
      </c>
      <c r="H19" s="15">
        <v>2.45</v>
      </c>
      <c r="I19" s="38" t="s">
        <v>48</v>
      </c>
      <c r="J19" s="39"/>
    </row>
    <row r="20" ht="29" customHeight="1" spans="1:9">
      <c r="A20" s="9"/>
      <c r="B20" s="16"/>
      <c r="C20" s="15" t="s">
        <v>38</v>
      </c>
      <c r="D20" s="15" t="s">
        <v>58</v>
      </c>
      <c r="E20" s="15" t="s">
        <v>59</v>
      </c>
      <c r="F20" s="29" t="s">
        <v>60</v>
      </c>
      <c r="G20" s="15">
        <v>3.5</v>
      </c>
      <c r="H20" s="15">
        <v>3.5</v>
      </c>
      <c r="I20" s="38"/>
    </row>
    <row r="21" ht="29" customHeight="1" spans="1:9">
      <c r="A21" s="9"/>
      <c r="B21" s="16"/>
      <c r="C21" s="15" t="s">
        <v>61</v>
      </c>
      <c r="D21" s="15" t="s">
        <v>62</v>
      </c>
      <c r="E21" s="15" t="s">
        <v>63</v>
      </c>
      <c r="F21" s="30">
        <v>1</v>
      </c>
      <c r="G21" s="15">
        <v>3.5</v>
      </c>
      <c r="H21" s="15">
        <v>3.5</v>
      </c>
      <c r="I21" s="38"/>
    </row>
    <row r="22" ht="29" customHeight="1" spans="1:9">
      <c r="A22" s="9"/>
      <c r="B22" s="16"/>
      <c r="C22" s="15" t="s">
        <v>61</v>
      </c>
      <c r="D22" s="15" t="s">
        <v>64</v>
      </c>
      <c r="E22" s="15" t="s">
        <v>63</v>
      </c>
      <c r="F22" s="30">
        <v>1</v>
      </c>
      <c r="G22" s="15">
        <v>3.5</v>
      </c>
      <c r="H22" s="15">
        <v>3.5</v>
      </c>
      <c r="I22" s="38"/>
    </row>
    <row r="23" ht="29" customHeight="1" spans="1:9">
      <c r="A23" s="9"/>
      <c r="B23" s="16"/>
      <c r="C23" s="15" t="s">
        <v>61</v>
      </c>
      <c r="D23" s="15" t="s">
        <v>65</v>
      </c>
      <c r="E23" s="15" t="s">
        <v>63</v>
      </c>
      <c r="F23" s="30">
        <v>1</v>
      </c>
      <c r="G23" s="15">
        <v>5</v>
      </c>
      <c r="H23" s="15">
        <v>5</v>
      </c>
      <c r="I23" s="38"/>
    </row>
    <row r="24" ht="20" customHeight="1" spans="1:9">
      <c r="A24" s="9"/>
      <c r="B24" s="16"/>
      <c r="C24" s="15" t="s">
        <v>61</v>
      </c>
      <c r="D24" s="15" t="s">
        <v>66</v>
      </c>
      <c r="E24" s="15" t="s">
        <v>63</v>
      </c>
      <c r="F24" s="30">
        <v>1</v>
      </c>
      <c r="G24" s="15">
        <v>3.5</v>
      </c>
      <c r="H24" s="15">
        <v>3.5</v>
      </c>
      <c r="I24" s="38"/>
    </row>
    <row r="25" ht="20" customHeight="1" spans="1:9">
      <c r="A25" s="9"/>
      <c r="B25" s="17"/>
      <c r="C25" s="15" t="s">
        <v>67</v>
      </c>
      <c r="D25" s="15" t="s">
        <v>68</v>
      </c>
      <c r="E25" s="15" t="s">
        <v>69</v>
      </c>
      <c r="F25" s="29" t="s">
        <v>70</v>
      </c>
      <c r="G25" s="15">
        <v>10</v>
      </c>
      <c r="H25" s="15">
        <v>10</v>
      </c>
      <c r="I25" s="38"/>
    </row>
    <row r="26" ht="39" customHeight="1" spans="1:9">
      <c r="A26" s="9"/>
      <c r="B26" s="15" t="s">
        <v>71</v>
      </c>
      <c r="C26" s="15" t="s">
        <v>72</v>
      </c>
      <c r="D26" s="15" t="s">
        <v>73</v>
      </c>
      <c r="E26" s="15" t="s">
        <v>74</v>
      </c>
      <c r="F26" s="31" t="s">
        <v>75</v>
      </c>
      <c r="G26" s="15">
        <v>30</v>
      </c>
      <c r="H26" s="15">
        <v>30</v>
      </c>
      <c r="I26" s="38"/>
    </row>
    <row r="27" ht="29" customHeight="1" spans="1:9">
      <c r="A27" s="9"/>
      <c r="B27" s="14" t="s">
        <v>76</v>
      </c>
      <c r="C27" s="15" t="s">
        <v>77</v>
      </c>
      <c r="D27" s="15" t="s">
        <v>78</v>
      </c>
      <c r="E27" s="15" t="s">
        <v>79</v>
      </c>
      <c r="F27" s="32">
        <v>0.979</v>
      </c>
      <c r="G27" s="15">
        <v>5</v>
      </c>
      <c r="H27" s="15">
        <v>5</v>
      </c>
      <c r="I27" s="38"/>
    </row>
    <row r="28" ht="29" customHeight="1" spans="1:9">
      <c r="A28" s="9"/>
      <c r="B28" s="17"/>
      <c r="C28" s="15" t="s">
        <v>77</v>
      </c>
      <c r="D28" s="15" t="s">
        <v>80</v>
      </c>
      <c r="E28" s="15" t="s">
        <v>79</v>
      </c>
      <c r="F28" s="33">
        <v>0.972</v>
      </c>
      <c r="G28" s="15">
        <v>5</v>
      </c>
      <c r="H28" s="15">
        <v>5</v>
      </c>
      <c r="I28" s="38"/>
    </row>
    <row r="29" ht="20" customHeight="1" spans="1:9">
      <c r="A29" s="18" t="s">
        <v>81</v>
      </c>
      <c r="B29" s="19"/>
      <c r="C29" s="19"/>
      <c r="D29" s="19"/>
      <c r="E29" s="19"/>
      <c r="F29" s="34"/>
      <c r="G29" s="35">
        <f>SUM(G14:G28)+G7</f>
        <v>100</v>
      </c>
      <c r="H29" s="36">
        <f>SUM(H14:H28)+I7</f>
        <v>96.85</v>
      </c>
      <c r="I29" s="36"/>
    </row>
    <row r="30" ht="15" customHeight="1" spans="1:9">
      <c r="A30" s="20" t="s">
        <v>82</v>
      </c>
      <c r="B30" s="20"/>
      <c r="C30" s="8"/>
      <c r="D30" s="8"/>
      <c r="E30" s="20"/>
      <c r="F30" s="8"/>
      <c r="G30" s="8"/>
      <c r="H30" s="37"/>
      <c r="I30" s="37"/>
    </row>
    <row r="31" ht="68" customHeight="1" spans="1:9">
      <c r="A31" s="20" t="s">
        <v>83</v>
      </c>
      <c r="B31" s="20"/>
      <c r="C31" s="8"/>
      <c r="D31" s="8"/>
      <c r="E31" s="20"/>
      <c r="F31" s="8"/>
      <c r="G31" s="8"/>
      <c r="H31" s="37"/>
      <c r="I31" s="37"/>
    </row>
    <row r="32" ht="15" customHeight="1" spans="1:9">
      <c r="A32" s="20" t="s">
        <v>84</v>
      </c>
      <c r="B32" s="20"/>
      <c r="C32" s="8"/>
      <c r="D32" s="8"/>
      <c r="E32" s="20"/>
      <c r="F32" s="8"/>
      <c r="G32" s="8"/>
      <c r="H32" s="37"/>
      <c r="I32" s="37"/>
    </row>
    <row r="33" ht="15" customHeight="1" spans="1:9">
      <c r="A33" s="20" t="s">
        <v>85</v>
      </c>
      <c r="B33" s="20"/>
      <c r="C33" s="8"/>
      <c r="D33" s="8"/>
      <c r="E33" s="20"/>
      <c r="F33" s="8"/>
      <c r="G33" s="8"/>
      <c r="H33" s="37"/>
      <c r="I33" s="37"/>
    </row>
    <row r="34" ht="13.5" spans="1:9">
      <c r="A34" s="20"/>
      <c r="B34" s="20"/>
      <c r="C34" s="8"/>
      <c r="D34" s="8"/>
      <c r="E34" s="20"/>
      <c r="F34" s="8"/>
      <c r="G34" s="8"/>
      <c r="H34" s="37"/>
      <c r="I34" s="37"/>
    </row>
  </sheetData>
  <mergeCells count="26">
    <mergeCell ref="A1:I1"/>
    <mergeCell ref="A2:I2"/>
    <mergeCell ref="B3:I3"/>
    <mergeCell ref="B4:E4"/>
    <mergeCell ref="G4:I4"/>
    <mergeCell ref="B5:E5"/>
    <mergeCell ref="G5:I5"/>
    <mergeCell ref="B6:C6"/>
    <mergeCell ref="B7:C7"/>
    <mergeCell ref="B8:C8"/>
    <mergeCell ref="B9:C9"/>
    <mergeCell ref="B10:C10"/>
    <mergeCell ref="B11:E11"/>
    <mergeCell ref="F11:I11"/>
    <mergeCell ref="B12:E12"/>
    <mergeCell ref="F12:I12"/>
    <mergeCell ref="A29:F29"/>
    <mergeCell ref="A30:I30"/>
    <mergeCell ref="A31:I31"/>
    <mergeCell ref="A32:I32"/>
    <mergeCell ref="A33:I33"/>
    <mergeCell ref="A34:I34"/>
    <mergeCell ref="A6:A10"/>
    <mergeCell ref="A13:A28"/>
    <mergeCell ref="B14:B25"/>
    <mergeCell ref="B27:B28"/>
  </mergeCells>
  <pageMargins left="0.747916666666667" right="0.747916666666667" top="0.984027777777778" bottom="0.984027777777778" header="0.511805555555556" footer="0.511805555555556"/>
  <pageSetup paperSize="9" scale="70" fitToHeight="0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刘佳</dc:creator>
  <cp:lastModifiedBy>Jtj</cp:lastModifiedBy>
  <dcterms:created xsi:type="dcterms:W3CDTF">2019-03-22T11:01:00Z</dcterms:created>
  <cp:lastPrinted>2019-05-23T09:33:00Z</cp:lastPrinted>
  <dcterms:modified xsi:type="dcterms:W3CDTF">2024-06-06T15:07:08Z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2052-12.8.2.1112</vt:lpwstr>
  </property>
  <property fmtid="{D5CDD505-2E9C-101B-9397-08002B2CF9AE}" pid="3" name="ICV">
    <vt:lpwstr>A050F1AC2C3F4A1B83FECBDC08963BA3_13</vt:lpwstr>
  </property>
</Properties>
</file>